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0425" windowHeight="4185"/>
  </bookViews>
  <sheets>
    <sheet name="Form Perhitungan KED" sheetId="4" r:id="rId1"/>
    <sheet name="Pedoman" sheetId="3"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4" l="1"/>
  <c r="L29" i="4"/>
  <c r="I29" i="4"/>
  <c r="L27" i="4"/>
  <c r="I27" i="4"/>
  <c r="L26" i="4"/>
  <c r="I26" i="4"/>
  <c r="H25" i="4"/>
  <c r="L24" i="4"/>
  <c r="I24" i="4"/>
  <c r="L23" i="4"/>
  <c r="I23" i="4"/>
  <c r="L22" i="4"/>
  <c r="I22" i="4"/>
  <c r="L21" i="4"/>
  <c r="I21" i="4"/>
  <c r="L20" i="4"/>
  <c r="I20" i="4"/>
  <c r="L18" i="4"/>
  <c r="I18" i="4"/>
  <c r="L17" i="4"/>
  <c r="I17" i="4"/>
  <c r="L16" i="4"/>
  <c r="I16" i="4"/>
  <c r="L14" i="4"/>
  <c r="I14" i="4"/>
  <c r="L13" i="4"/>
  <c r="I13" i="4"/>
  <c r="L12" i="4"/>
  <c r="I12" i="4"/>
  <c r="I30" i="4" l="1"/>
  <c r="L30" i="4"/>
</calcChain>
</file>

<file path=xl/sharedStrings.xml><?xml version="1.0" encoding="utf-8"?>
<sst xmlns="http://schemas.openxmlformats.org/spreadsheetml/2006/main" count="198" uniqueCount="94">
  <si>
    <t>NO.</t>
  </si>
  <si>
    <t>OUTPUT</t>
  </si>
  <si>
    <t>BOBOT</t>
  </si>
  <si>
    <t>NILAI</t>
  </si>
  <si>
    <t>NILAI 
MAKS.</t>
  </si>
  <si>
    <t>Melaksanakan Kegiatan Pengabdian kepada Masyarakat di Wilayah Binaan (Ada MOU Wilayah Binaan yang masih berlaku) (IKU 7)</t>
  </si>
  <si>
    <t>Menghasilkan karya yang memperoleh sertifikat HKI, Produk Inovasi, dan atau Hak Paten (IKU 8)</t>
  </si>
  <si>
    <t>Mempublikasikan hasil penelitian dalam jurnal (IKU 5)</t>
  </si>
  <si>
    <t>Melakukan bimbingan UKOM terhadap mahasiswa PA-nya sehingga lulus dalam uji kompetensi (IKU 11)</t>
  </si>
  <si>
    <t>Membina mahasiswa untuk mencapai prestasi baik local, nasional maupun internasional (IKU 12)</t>
  </si>
  <si>
    <t>Melaksanakan kegiatan yang mendatangkan penghasilan bagi BLU Poltekkes Kemenkes Makassar (IKU 13)</t>
  </si>
  <si>
    <t>Mencarikan tempat kerja bagi lulusan (IKU 2)</t>
  </si>
  <si>
    <t>Melaksanakan kegiatan untuk meningkatkan Nilai Akuntabilitas Kinerja Instansi Pemerintah (SAKIP)</t>
  </si>
  <si>
    <t>NILAI
BAKU</t>
  </si>
  <si>
    <t>Usulan HKI (Nilai 1)
Sertifikat HKI (Nilai 3)
Produk Inovasi (Nilai 5)
Sertifikat Hak Paten (Nilai 7)</t>
  </si>
  <si>
    <t>MOU dan Laporan Kegiatan (1 output)</t>
  </si>
  <si>
    <t>Sertifikat/Penghargaan
Nasional (Nilai 1)
Internasional (Nilai 5)</t>
  </si>
  <si>
    <t>Diseminarkan ada eksternal (Nilai 0,5)
Nasional ISSN (Nilai 1)
Prosiding terindeks (Nilai 2)
Nasional terakreditasi (Nilai 3)
Internasional (Nilai 5)
Internasional bereputasi (Nilai 7)
Penelitian yang menghasilkan bagi BLU (Nilai 10)</t>
  </si>
  <si>
    <t>Prestasi lokal/dalam Kabupaten (Nilai 1), lokal dalam Provinsi (Nilai 3), Nasional (Nilai 5), Internasional (Nilai 10)
Bukti : Surat Tugas sebagai Pembina dan Bukti Prestasi mahasiswa.</t>
  </si>
  <si>
    <t>Kegiatan yang mendatangkan penghasilan bagi BLU dengan Nilai 5 juta bernilai 1, berlaku kelipatannya). Kegiatan wajib dilampiri dengan MOU Kegiatan &amp;
Surat tugas/Surat keterangan dari Direktur sebagai inisiator kegiatan.</t>
  </si>
  <si>
    <t>SKOR
OUTPUT</t>
  </si>
  <si>
    <r>
      <t xml:space="preserve">Memiliki Prestasi Nasional dan atau Internasional (Khusus dosen) (IKU 12)
</t>
    </r>
    <r>
      <rPr>
        <sz val="8"/>
        <color theme="1"/>
        <rFont val="Calibri"/>
        <family val="2"/>
        <scheme val="minor"/>
      </rPr>
      <t>1) Menjadi visiting professor di perguruan tinggi nasional/internasional.
2) Menjadi keynote speaker/invited speaker pada pertemuan ilmiah tingkat nasional/internasional.
3) Menjadi staf ahli di lembaga tingkat nasional/internasional.
4) Menjadi editor atau mitra bestari pada jurnal nasional terakreditasi/jurnal internasional bereputasi.
5) Mendapat penghargaan atas prestasi dan kinerja di tingkat nasional/internasional.</t>
    </r>
  </si>
  <si>
    <t>Melaksanakan Kegiatan yang berdampak pada Pengukuran Survey Kepuasan Masyarakat (SKM) (IKU 13)</t>
  </si>
  <si>
    <t>Hasil Penilaian SAKIP (Nilai Self Assessment SPI Akhir)</t>
  </si>
  <si>
    <t>LINK
BUKTI FISIK</t>
  </si>
  <si>
    <t>NILAI VERIFIKATOR</t>
  </si>
  <si>
    <t>NILAI
AKHIR</t>
  </si>
  <si>
    <t>Melaksanakan tugas sebagai reviewer BKD Dosen</t>
  </si>
  <si>
    <t>Kenaikan  Pangkat dan Jabatan Fungsional</t>
  </si>
  <si>
    <t>SK Kenaikan Pangkat dan Jabatan Fungsional</t>
  </si>
  <si>
    <t>Penilaian Tambahan</t>
  </si>
  <si>
    <t>POLTEKKES KEMENKES MAKASSAR TAHUN 2020</t>
  </si>
  <si>
    <r>
      <rPr>
        <b/>
        <sz val="11"/>
        <color theme="1"/>
        <rFont val="Calibri"/>
        <family val="2"/>
        <scheme val="minor"/>
      </rPr>
      <t>Dokumen</t>
    </r>
    <r>
      <rPr>
        <sz val="11"/>
        <color theme="1"/>
        <rFont val="Calibri"/>
        <family val="2"/>
        <scheme val="minor"/>
      </rPr>
      <t xml:space="preserve">
1. Scan MOU Payung Kegiatan
2. Scan Laporan Kegiatan terdiri dari Halaman Sampul, Halaman Pengesahan, Ringkasan, Surat Keterangan telah melaksanakan kegiatan, SK PkM.</t>
    </r>
  </si>
  <si>
    <r>
      <rPr>
        <b/>
        <sz val="11"/>
        <color theme="1"/>
        <rFont val="Calibri"/>
        <family val="2"/>
        <scheme val="minor"/>
      </rPr>
      <t>Dokumen</t>
    </r>
    <r>
      <rPr>
        <sz val="11"/>
        <color theme="1"/>
        <rFont val="Calibri"/>
        <family val="2"/>
        <scheme val="minor"/>
      </rPr>
      <t xml:space="preserve">
1. Scan Surat Pernyataan dan Surat pengalihan Hak Cipta (khusus HKI yang masih dalam tahap pengusulan).</t>
    </r>
    <r>
      <rPr>
        <b/>
        <sz val="11"/>
        <color theme="1"/>
        <rFont val="Calibri"/>
        <family val="2"/>
        <scheme val="minor"/>
      </rPr>
      <t xml:space="preserve">
2. </t>
    </r>
    <r>
      <rPr>
        <sz val="11"/>
        <color theme="1"/>
        <rFont val="Calibri"/>
        <family val="2"/>
        <scheme val="minor"/>
      </rPr>
      <t>Scan Sertifikat HKI/Produk Inovasi/Hak Paten
Catatan: Baik Ketua maupun anggota dihitung sama bernilai 3, HKI atas nama Poltekkes maupun Individu tetap dapat dihitung.
Sertifikat berlaku hanya 1x dan terbit di tahun yang sama.</t>
    </r>
  </si>
  <si>
    <r>
      <rPr>
        <b/>
        <sz val="11"/>
        <color theme="1"/>
        <rFont val="Calibri"/>
        <family val="2"/>
        <scheme val="minor"/>
      </rPr>
      <t>Dokumen</t>
    </r>
    <r>
      <rPr>
        <sz val="11"/>
        <color theme="1"/>
        <rFont val="Calibri"/>
        <family val="2"/>
        <scheme val="minor"/>
      </rPr>
      <t xml:space="preserve">
1) Scan dokumen naskah seminar (khusus materi yang hanya diseminarkan)
2) Link artikel yang dipublikasikan</t>
    </r>
  </si>
  <si>
    <r>
      <rPr>
        <b/>
        <sz val="11"/>
        <color theme="1"/>
        <rFont val="Calibri"/>
        <family val="2"/>
        <scheme val="minor"/>
      </rPr>
      <t>Dokumen</t>
    </r>
    <r>
      <rPr>
        <sz val="11"/>
        <color theme="1"/>
        <rFont val="Calibri"/>
        <family val="2"/>
        <scheme val="minor"/>
      </rPr>
      <t xml:space="preserve">
1) SK Penasehat Akademik
2) SK Kelulusan Uji Kompetensi
3) Dokumentasi Kegiatan Bimbingan Ukom</t>
    </r>
  </si>
  <si>
    <t>paste link dokumen disini</t>
  </si>
  <si>
    <r>
      <rPr>
        <b/>
        <sz val="11"/>
        <color theme="1"/>
        <rFont val="Calibri"/>
        <family val="2"/>
        <scheme val="minor"/>
      </rPr>
      <t>Dokumen</t>
    </r>
    <r>
      <rPr>
        <sz val="11"/>
        <color theme="1"/>
        <rFont val="Calibri"/>
        <family val="2"/>
        <scheme val="minor"/>
      </rPr>
      <t xml:space="preserve">
1) Scan Sertifikat/Bukti Penghargaan/Prestasi mahasiswa
2) Scan Surat Tugas sebagai Pembina</t>
    </r>
  </si>
  <si>
    <r>
      <rPr>
        <b/>
        <sz val="11"/>
        <color theme="1"/>
        <rFont val="Calibri"/>
        <family val="2"/>
        <scheme val="minor"/>
      </rPr>
      <t xml:space="preserve">Dokumen
</t>
    </r>
    <r>
      <rPr>
        <sz val="11"/>
        <color theme="1"/>
        <rFont val="Calibri"/>
        <family val="2"/>
        <scheme val="minor"/>
      </rPr>
      <t>1) Surat Tugas/Surat Keterangan dari Direktur
2) Bukti Setoran ke Rekening Poltekkes</t>
    </r>
  </si>
  <si>
    <r>
      <rPr>
        <b/>
        <sz val="11"/>
        <color theme="1"/>
        <rFont val="Calibri"/>
        <family val="2"/>
        <scheme val="minor"/>
      </rPr>
      <t>Dokumen</t>
    </r>
    <r>
      <rPr>
        <sz val="11"/>
        <color theme="1"/>
        <rFont val="Calibri"/>
        <family val="2"/>
        <scheme val="minor"/>
      </rPr>
      <t xml:space="preserve">
1) Surat Tugas
2) MOU dengan Pengguna Lulusan
3) Bukti lulusan yang diterima bekerja di tempat tersebut</t>
    </r>
  </si>
  <si>
    <t>Bukti kegiatan dan Laporan Survey Kepuasan Masyarakat (SKM) (output SKM)</t>
  </si>
  <si>
    <r>
      <rPr>
        <b/>
        <sz val="11"/>
        <color theme="1"/>
        <rFont val="Calibri"/>
        <family val="2"/>
        <scheme val="minor"/>
      </rPr>
      <t>Dokumen</t>
    </r>
    <r>
      <rPr>
        <sz val="11"/>
        <color theme="1"/>
        <rFont val="Calibri"/>
        <family val="2"/>
        <scheme val="minor"/>
      </rPr>
      <t xml:space="preserve">
1) Dokumentasi kegiatan
2) Hasil SAKIP yang ada pada Tahun tersebut</t>
    </r>
  </si>
  <si>
    <r>
      <rPr>
        <b/>
        <sz val="11"/>
        <color theme="1"/>
        <rFont val="Calibri"/>
        <family val="2"/>
        <scheme val="minor"/>
      </rPr>
      <t>Dokumen</t>
    </r>
    <r>
      <rPr>
        <sz val="11"/>
        <color theme="1"/>
        <rFont val="Calibri"/>
        <family val="2"/>
        <scheme val="minor"/>
      </rPr>
      <t xml:space="preserve">
1) Dokumentasi kegiatan
2) Laporan Survey Kepuasan Masyarakat di Tingkat Jurusan
</t>
    </r>
  </si>
  <si>
    <r>
      <rPr>
        <b/>
        <sz val="11"/>
        <color theme="1"/>
        <rFont val="Calibri"/>
        <family val="2"/>
        <scheme val="minor"/>
      </rPr>
      <t>Dokumen</t>
    </r>
    <r>
      <rPr>
        <sz val="11"/>
        <color theme="1"/>
        <rFont val="Calibri"/>
        <family val="2"/>
        <scheme val="minor"/>
      </rPr>
      <t xml:space="preserve">
1) Bukti Perhitungan Kelebihan Beban Mengajar</t>
    </r>
  </si>
  <si>
    <t>Surat Tugas disertai Bukti Jumlah Dosen yang di review</t>
  </si>
  <si>
    <r>
      <rPr>
        <b/>
        <sz val="11"/>
        <color theme="1"/>
        <rFont val="Calibri"/>
        <family val="2"/>
        <scheme val="minor"/>
      </rPr>
      <t xml:space="preserve">Dokumen
</t>
    </r>
    <r>
      <rPr>
        <sz val="11"/>
        <color theme="1"/>
        <rFont val="Calibri"/>
        <family val="2"/>
        <scheme val="minor"/>
      </rPr>
      <t>1) Surat Tugas
2) Bukti jumlah dosen yang direview</t>
    </r>
  </si>
  <si>
    <t>Hasil Penilaian Evaluasi Dosen oleh Mahasiswa (EDOM)</t>
  </si>
  <si>
    <t>Skor Hasil Penilaian EDOM oleh Mahasiswa (Responden Minimal 30 orang), bisa menggunakan penilaian mandiri oleh Dosen atau yang dilakukan oleh Prodi/Jurusan</t>
  </si>
  <si>
    <t>Dokumen
1) Bukti Pengukuran EDOM</t>
  </si>
  <si>
    <t>NILAI AKHIR</t>
  </si>
  <si>
    <t>FORM PERHITUNGAN KINERJA EKSTRAORDINARY DOSEN</t>
  </si>
  <si>
    <t>Nama Dosen</t>
  </si>
  <si>
    <t xml:space="preserve">: </t>
  </si>
  <si>
    <t>NIDN</t>
  </si>
  <si>
    <t>NIP</t>
  </si>
  <si>
    <t>Pangkat/Golongan</t>
  </si>
  <si>
    <t>Jabatan Fungsional</t>
  </si>
  <si>
    <t>Jurusan</t>
  </si>
  <si>
    <t>Dosen Ybs,</t>
  </si>
  <si>
    <t>Nama</t>
  </si>
  <si>
    <t>NIP.</t>
  </si>
  <si>
    <t>Verifikator</t>
  </si>
  <si>
    <t xml:space="preserve">NIP. </t>
  </si>
  <si>
    <t>Instruksi PENGISIAN : HANYA KOLOM/BAGIAN YANG BERWARNA PUTIH YANG BISA DIISI</t>
  </si>
  <si>
    <t>Makassar, ………………………………………</t>
  </si>
  <si>
    <t>Ketua Jurusan ………………………</t>
  </si>
  <si>
    <t>Melaksanakan kegiatan Tridharma Perguruan Tinggi lebih dari 12 - 16 SKS</t>
  </si>
  <si>
    <t>No.</t>
  </si>
  <si>
    <t>Output</t>
  </si>
  <si>
    <t>Deskripsi Output</t>
  </si>
  <si>
    <t>Bobot</t>
  </si>
  <si>
    <t>Kinerja Ekstraordinary</t>
  </si>
  <si>
    <t>KINERJA EKSTRAORDINARY</t>
  </si>
  <si>
    <t>Point/
Nilai</t>
  </si>
  <si>
    <t>ketentuan berikut ini:</t>
  </si>
  <si>
    <t xml:space="preserve">Penilaian kinerja ekstraordinary dosen murni tanpa tugas tambahan didasarkan pada point kinerja yang dihitung  berdasarkan </t>
  </si>
  <si>
    <t xml:space="preserve">PEDOMAN PERHITUNGAN CAPAIAN POINT KINERJA EKSTRAORDINARY DOSEN MURNI </t>
  </si>
  <si>
    <t>Ketentuan dalam pengisian Form Perhitungan Kinerja Ekstraordinary Dosen Murni tanpa Tugas Tambahan</t>
  </si>
  <si>
    <t>Kinerja yang dimasukkan dalam ekstraordinary harus dipastikan belum dimasukkan dalam Penilaian BKD Dosen setiap semester.</t>
  </si>
  <si>
    <t>Penyampaian capaian kinerja ekstraordinary disampaikan setiap semester.</t>
  </si>
  <si>
    <t>Dokumen
1) Scan SK Kenaikan Pangkat dan Jabatan Fungsional pada Tahun Penilaian</t>
  </si>
  <si>
    <t>Link yang diinputkan sebagai bukti fisik dipastikan dokumen tersebut tersimpan dalam Drive dan statusnya "dibagikan" ke semua</t>
  </si>
  <si>
    <t>yang mendapat link tersebut.</t>
  </si>
  <si>
    <t>Nilai akhir yang terakumulasi dalam Form Perhitungan Kinerja Dosen otomatis menjadi capaian kinerja Ekstraordinary tanpa</t>
  </si>
  <si>
    <t>pengkategorian lebih lanjut.</t>
  </si>
  <si>
    <t>Nilai akhir yang melebihi angka 100 tetap hanya akan dihitung sebagai capaian kinerja ekstraordinary 100 persen (seratus persen)</t>
  </si>
  <si>
    <t>Verifikator berhak untuk tidak menghitung nilai kinerja apabila dokumen pendukung tidak dilampirkan/tidak dapat diakses</t>
  </si>
  <si>
    <t>Capaian Kinerja untuk Butir 10 baru dapat diisikan pada setiap Bulan Desember setelah ada hasil penilaian Self Assessment</t>
  </si>
  <si>
    <t>Persentase kelulusan UKOM Mahasiswa Bimbingan PA
(Output ini harus disertai Bukti Bimbingan Ukom periode tsb dan Pengumuman Hasil Lulus Ukom Periode tersebut)</t>
  </si>
  <si>
    <t>Setiap indikator capaian kinerja ekstraordinary memiliki nilai maksimal yang harus diperhatikan oleh atasan langsung</t>
  </si>
  <si>
    <t>Kelebihan BKD Dosen lebih dari 12 - 16 SKS. (point/nilai adalah jumlah sks)</t>
  </si>
  <si>
    <t>Surat Tugas disertai Bukti Jumlah Dosen yang di review (point/nilai adalah jumlah laporan BKD dosen yang direview)</t>
  </si>
  <si>
    <t>Ada Surat tugas untuk menjajaki MOU, ada MOU dengan Pengguna ruang lingkup pemberdayaan lulusan, ada bukti lulusan masuk bekerja di tempat tersebut setelah MOU ditandatangani (nilai/point= jumlah lulusan yang diterima bekerja)</t>
  </si>
  <si>
    <r>
      <rPr>
        <b/>
        <sz val="11"/>
        <color theme="1"/>
        <rFont val="Calibri"/>
        <family val="2"/>
        <scheme val="minor"/>
      </rPr>
      <t>Dokumen</t>
    </r>
    <r>
      <rPr>
        <sz val="11"/>
        <color theme="1"/>
        <rFont val="Calibri"/>
        <family val="2"/>
        <scheme val="minor"/>
      </rPr>
      <t xml:space="preserve">
Scan sertifikat penghargaan nasional atau internasional.
Untuk Visiting Professor, dokumen: Undangan dan Surat Tugas
Untuk Editor/Mitra bestari: SK/Surat Tugas dan Bukti kegiatan melaksanakan tugas sebagai reviewer</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</si>
</sst>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8"/>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sz val="12"/>
      <color theme="1"/>
      <name val="Algerian"/>
      <family val="5"/>
    </font>
    <font>
      <sz val="12"/>
      <color theme="1"/>
      <name val="Arial Rounded MT Bold"/>
      <family val="2"/>
    </font>
    <font>
      <u/>
      <sz val="12"/>
      <color theme="1"/>
      <name val="Arial Rounded MT Bold"/>
      <family val="2"/>
    </font>
    <font>
      <sz val="11"/>
      <color theme="1"/>
      <name val="Arial Rounded MT Bold"/>
      <family val="2"/>
    </font>
    <font>
      <b/>
      <sz val="12"/>
      <color theme="1"/>
      <name val="Calibri"/>
      <family val="2"/>
      <scheme val="minor"/>
    </font>
    <font>
      <i/>
      <sz val="11"/>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rgb="FF92D050"/>
        <bgColor indexed="64"/>
      </patternFill>
    </fill>
    <fill>
      <patternFill patternType="solid">
        <fgColor theme="1"/>
        <bgColor indexed="64"/>
      </patternFill>
    </fill>
    <fill>
      <patternFill patternType="solid">
        <fgColor theme="4"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114">
    <xf numFmtId="0" fontId="0" fillId="0" borderId="0" xfId="0"/>
    <xf numFmtId="0" fontId="0" fillId="0" borderId="0" xfId="0" applyAlignment="1">
      <alignment horizontal="center" vertical="center"/>
    </xf>
    <xf numFmtId="2" fontId="0" fillId="2" borderId="1" xfId="0" applyNumberFormat="1" applyFill="1" applyBorder="1" applyAlignment="1">
      <alignment horizontal="center" vertical="center"/>
    </xf>
    <xf numFmtId="0" fontId="0" fillId="3" borderId="1" xfId="0" applyFill="1" applyBorder="1" applyAlignment="1">
      <alignment horizontal="center" vertical="center"/>
    </xf>
    <xf numFmtId="2" fontId="0" fillId="0" borderId="2" xfId="0" applyNumberFormat="1" applyBorder="1" applyAlignment="1">
      <alignment horizontal="center" vertical="center" wrapText="1"/>
    </xf>
    <xf numFmtId="0" fontId="0" fillId="3" borderId="2" xfId="0" applyFill="1" applyBorder="1" applyAlignment="1">
      <alignment horizontal="center" vertical="center"/>
    </xf>
    <xf numFmtId="0" fontId="0" fillId="0" borderId="2" xfId="0" applyBorder="1" applyAlignment="1">
      <alignment horizontal="center" vertical="center" wrapText="1"/>
    </xf>
    <xf numFmtId="0" fontId="0" fillId="0" borderId="0" xfId="0"/>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2" fontId="0" fillId="2" borderId="2" xfId="0" applyNumberFormat="1" applyFill="1" applyBorder="1" applyAlignment="1">
      <alignment horizontal="center" vertical="center"/>
    </xf>
    <xf numFmtId="2" fontId="0" fillId="7" borderId="1" xfId="0" applyNumberFormat="1" applyFill="1" applyBorder="1" applyAlignment="1">
      <alignment horizontal="center" vertical="center"/>
    </xf>
    <xf numFmtId="0" fontId="0" fillId="7" borderId="2" xfId="0" applyFill="1" applyBorder="1" applyAlignment="1">
      <alignment horizontal="center" vertical="center"/>
    </xf>
    <xf numFmtId="2" fontId="0" fillId="0" borderId="2" xfId="0" applyNumberFormat="1" applyBorder="1" applyAlignment="1" applyProtection="1">
      <alignment horizontal="center" vertical="center" wrapText="1"/>
      <protection locked="0"/>
    </xf>
    <xf numFmtId="2" fontId="0" fillId="0" borderId="2" xfId="0" applyNumberFormat="1" applyBorder="1" applyAlignment="1" applyProtection="1">
      <alignment horizontal="center" vertical="top"/>
      <protection locked="0"/>
    </xf>
    <xf numFmtId="0" fontId="0" fillId="7" borderId="2" xfId="0" applyFill="1" applyBorder="1" applyAlignment="1" applyProtection="1">
      <alignment horizontal="center" vertical="center"/>
      <protection locked="0"/>
    </xf>
    <xf numFmtId="0" fontId="0" fillId="8" borderId="3" xfId="0" applyFill="1" applyBorder="1"/>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2" xfId="0" applyFill="1" applyBorder="1" applyAlignment="1">
      <alignment vertical="top" wrapText="1"/>
    </xf>
    <xf numFmtId="0" fontId="0" fillId="8" borderId="2" xfId="0" applyFill="1" applyBorder="1" applyAlignment="1">
      <alignment wrapText="1"/>
    </xf>
    <xf numFmtId="0" fontId="0" fillId="8" borderId="1" xfId="0" applyFill="1" applyBorder="1" applyAlignment="1">
      <alignment horizontal="center" vertical="center"/>
    </xf>
    <xf numFmtId="2" fontId="0" fillId="8" borderId="1" xfId="0" applyNumberFormat="1" applyFill="1" applyBorder="1" applyAlignment="1">
      <alignment horizontal="center" vertical="center"/>
    </xf>
    <xf numFmtId="2" fontId="0" fillId="8" borderId="2" xfId="0" applyNumberFormat="1" applyFill="1" applyBorder="1" applyAlignment="1">
      <alignment horizontal="center" vertical="center"/>
    </xf>
    <xf numFmtId="0" fontId="0" fillId="8" borderId="2" xfId="0"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2" borderId="3" xfId="0" applyFill="1" applyBorder="1"/>
    <xf numFmtId="0" fontId="9" fillId="0" borderId="14" xfId="0" applyFont="1" applyBorder="1" applyProtection="1">
      <protection locked="0"/>
    </xf>
    <xf numFmtId="0" fontId="0" fillId="0" borderId="15" xfId="0" applyBorder="1" applyProtection="1">
      <protection locked="0"/>
    </xf>
    <xf numFmtId="0" fontId="0" fillId="0" borderId="16" xfId="0" applyBorder="1" applyProtection="1">
      <protection locked="0"/>
    </xf>
    <xf numFmtId="0" fontId="9" fillId="0" borderId="17" xfId="0" applyFont="1" applyBorder="1" applyProtection="1">
      <protection locked="0"/>
    </xf>
    <xf numFmtId="0" fontId="0" fillId="0" borderId="0" xfId="0" applyBorder="1" applyProtection="1">
      <protection locked="0"/>
    </xf>
    <xf numFmtId="0" fontId="0" fillId="0" borderId="18" xfId="0" applyBorder="1" applyProtection="1">
      <protection locked="0"/>
    </xf>
    <xf numFmtId="0" fontId="9" fillId="0" borderId="19" xfId="0" applyFont="1" applyBorder="1" applyProtection="1">
      <protection locked="0"/>
    </xf>
    <xf numFmtId="0" fontId="0" fillId="0" borderId="3" xfId="0" applyBorder="1" applyProtection="1">
      <protection locked="0"/>
    </xf>
    <xf numFmtId="0" fontId="9" fillId="0" borderId="20"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7" fillId="0" borderId="11" xfId="0" applyFont="1" applyBorder="1" applyProtection="1">
      <protection locked="0"/>
    </xf>
    <xf numFmtId="0" fontId="7" fillId="0" borderId="12" xfId="0" applyFont="1" applyBorder="1" applyProtection="1">
      <protection locked="0"/>
    </xf>
    <xf numFmtId="0" fontId="7" fillId="0" borderId="13" xfId="0" applyFont="1" applyBorder="1" applyProtection="1">
      <protection locked="0"/>
    </xf>
    <xf numFmtId="0" fontId="8" fillId="0" borderId="23" xfId="0" applyFont="1" applyBorder="1" applyProtection="1">
      <protection locked="0"/>
    </xf>
    <xf numFmtId="0" fontId="0" fillId="8" borderId="0" xfId="0" applyFill="1" applyBorder="1"/>
    <xf numFmtId="0" fontId="0" fillId="8" borderId="18" xfId="0" applyFill="1" applyBorder="1"/>
    <xf numFmtId="0" fontId="6" fillId="2" borderId="19" xfId="0" applyFont="1" applyFill="1" applyBorder="1"/>
    <xf numFmtId="0" fontId="0" fillId="8" borderId="29" xfId="0" applyFill="1" applyBorder="1"/>
    <xf numFmtId="0" fontId="2" fillId="5" borderId="30" xfId="0" applyFont="1" applyFill="1" applyBorder="1" applyAlignment="1">
      <alignment horizontal="center" vertical="center"/>
    </xf>
    <xf numFmtId="0" fontId="2" fillId="5" borderId="26" xfId="0" applyFont="1" applyFill="1" applyBorder="1" applyAlignment="1">
      <alignment horizontal="center" vertical="center" wrapText="1"/>
    </xf>
    <xf numFmtId="0" fontId="0" fillId="8" borderId="30" xfId="0" applyFill="1" applyBorder="1" applyAlignment="1">
      <alignment horizontal="center" vertical="top"/>
    </xf>
    <xf numFmtId="0" fontId="0" fillId="6" borderId="26" xfId="0" applyFill="1" applyBorder="1" applyAlignment="1">
      <alignment horizontal="center" vertical="center"/>
    </xf>
    <xf numFmtId="0" fontId="0" fillId="8" borderId="31" xfId="0" applyFill="1" applyBorder="1" applyAlignment="1">
      <alignment horizontal="center" vertical="top"/>
    </xf>
    <xf numFmtId="0" fontId="0" fillId="8" borderId="27" xfId="0" applyFill="1" applyBorder="1" applyAlignment="1">
      <alignment horizontal="left" vertical="top" wrapText="1"/>
    </xf>
    <xf numFmtId="0" fontId="0" fillId="8" borderId="27" xfId="0" applyFill="1" applyBorder="1" applyAlignment="1">
      <alignment horizontal="center" vertical="center"/>
    </xf>
    <xf numFmtId="2" fontId="0" fillId="2" borderId="27" xfId="0" applyNumberFormat="1" applyFill="1" applyBorder="1" applyAlignment="1">
      <alignment horizontal="center" vertical="center"/>
    </xf>
    <xf numFmtId="0" fontId="0" fillId="3" borderId="27" xfId="0" applyFill="1" applyBorder="1" applyAlignment="1">
      <alignment horizontal="center" vertical="center"/>
    </xf>
    <xf numFmtId="0" fontId="0" fillId="0" borderId="27" xfId="0" applyFill="1" applyBorder="1" applyAlignment="1" applyProtection="1">
      <alignment horizontal="center" vertical="center"/>
      <protection locked="0"/>
    </xf>
    <xf numFmtId="0" fontId="0" fillId="6" borderId="28" xfId="0" applyFill="1" applyBorder="1" applyAlignment="1">
      <alignment horizontal="center" vertical="center"/>
    </xf>
    <xf numFmtId="0" fontId="2" fillId="5" borderId="32"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0" fillId="8" borderId="33" xfId="0" applyFill="1" applyBorder="1" applyAlignment="1">
      <alignment horizontal="center" vertical="top"/>
    </xf>
    <xf numFmtId="0" fontId="0" fillId="7" borderId="26" xfId="0" applyFill="1" applyBorder="1" applyAlignment="1">
      <alignment horizontal="center" vertical="center"/>
    </xf>
    <xf numFmtId="2" fontId="0" fillId="0" borderId="27" xfId="0" applyNumberFormat="1" applyBorder="1" applyAlignment="1" applyProtection="1">
      <alignment horizontal="center" vertical="center" wrapText="1"/>
      <protection locked="0"/>
    </xf>
    <xf numFmtId="2" fontId="0" fillId="8" borderId="27" xfId="0" applyNumberFormat="1" applyFill="1" applyBorder="1" applyAlignment="1">
      <alignment horizontal="center" vertical="center"/>
    </xf>
    <xf numFmtId="0" fontId="0" fillId="6" borderId="34" xfId="0" applyFill="1" applyBorder="1" applyAlignment="1">
      <alignment horizontal="center" vertical="center"/>
    </xf>
    <xf numFmtId="0" fontId="0" fillId="8" borderId="31" xfId="0" applyFill="1" applyBorder="1"/>
    <xf numFmtId="0" fontId="0" fillId="8" borderId="27" xfId="0" applyFill="1" applyBorder="1"/>
    <xf numFmtId="0" fontId="3" fillId="4" borderId="27" xfId="0" applyFont="1" applyFill="1" applyBorder="1" applyAlignment="1">
      <alignment horizontal="center" vertical="center"/>
    </xf>
    <xf numFmtId="0" fontId="3" fillId="6" borderId="28" xfId="0" applyFont="1" applyFill="1" applyBorder="1" applyAlignment="1">
      <alignment horizontal="center" vertical="center"/>
    </xf>
    <xf numFmtId="0" fontId="0" fillId="0" borderId="0" xfId="0" applyFill="1" applyBorder="1" applyAlignment="1">
      <alignment horizontal="center" vertical="top"/>
    </xf>
    <xf numFmtId="0" fontId="3" fillId="8" borderId="35" xfId="0" applyFont="1" applyFill="1" applyBorder="1" applyAlignment="1">
      <alignment horizontal="right" vertical="center"/>
    </xf>
    <xf numFmtId="0" fontId="3" fillId="8" borderId="10" xfId="0" applyFont="1" applyFill="1" applyBorder="1" applyAlignment="1">
      <alignment horizontal="right" vertical="center"/>
    </xf>
    <xf numFmtId="0" fontId="0" fillId="0" borderId="0" xfId="0" applyFill="1"/>
    <xf numFmtId="0" fontId="11" fillId="0" borderId="0" xfId="0" applyFont="1" applyFill="1"/>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1" xfId="0" applyFill="1" applyBorder="1" applyAlignment="1">
      <alignment horizontal="center" vertical="top"/>
    </xf>
    <xf numFmtId="0" fontId="0" fillId="0" borderId="1" xfId="0" applyFill="1" applyBorder="1" applyAlignment="1">
      <alignment horizontal="left" vertical="top" wrapText="1"/>
    </xf>
    <xf numFmtId="0" fontId="0" fillId="0" borderId="1" xfId="0" applyFill="1" applyBorder="1" applyAlignment="1">
      <alignment horizontal="center" vertical="center"/>
    </xf>
    <xf numFmtId="2" fontId="0" fillId="0" borderId="1" xfId="0" applyNumberFormat="1" applyFill="1" applyBorder="1" applyAlignment="1">
      <alignment horizontal="center" vertical="center"/>
    </xf>
    <xf numFmtId="0" fontId="3" fillId="8" borderId="1" xfId="0" applyFont="1" applyFill="1" applyBorder="1" applyAlignment="1">
      <alignment horizontal="right" vertical="center"/>
    </xf>
    <xf numFmtId="2" fontId="3" fillId="2" borderId="1" xfId="0" applyNumberFormat="1" applyFont="1" applyFill="1" applyBorder="1" applyAlignment="1">
      <alignment horizontal="center" vertical="center"/>
    </xf>
    <xf numFmtId="2" fontId="0" fillId="0" borderId="1" xfId="0" applyNumberForma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 xfId="0" applyFont="1" applyBorder="1" applyAlignment="1" applyProtection="1">
      <alignment horizontal="center" vertical="top" wrapText="1"/>
      <protection locked="0"/>
    </xf>
    <xf numFmtId="0" fontId="7" fillId="8" borderId="9" xfId="0" applyFont="1" applyFill="1" applyBorder="1"/>
    <xf numFmtId="0" fontId="7" fillId="8" borderId="10" xfId="0" applyFont="1" applyFill="1" applyBorder="1"/>
    <xf numFmtId="0" fontId="0" fillId="8" borderId="8" xfId="0" applyFill="1" applyBorder="1" applyAlignment="1">
      <alignment horizontal="left" vertical="top"/>
    </xf>
    <xf numFmtId="0" fontId="0" fillId="8" borderId="4" xfId="0" applyFill="1" applyBorder="1" applyAlignment="1">
      <alignment horizontal="left" vertical="top"/>
    </xf>
    <xf numFmtId="0" fontId="0" fillId="0" borderId="24" xfId="0" applyBorder="1" applyProtection="1">
      <protection locked="0"/>
    </xf>
    <xf numFmtId="0" fontId="0" fillId="0" borderId="25" xfId="0" applyBorder="1" applyProtection="1">
      <protection locked="0"/>
    </xf>
    <xf numFmtId="0" fontId="0" fillId="0" borderId="1"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7" fillId="8" borderId="8" xfId="0" applyFont="1" applyFill="1" applyBorder="1"/>
    <xf numFmtId="0" fontId="7" fillId="8" borderId="5" xfId="0" applyFont="1" applyFill="1" applyBorder="1"/>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16" xfId="0" applyFont="1" applyFill="1" applyBorder="1" applyAlignment="1">
      <alignment horizontal="center"/>
    </xf>
    <xf numFmtId="0" fontId="4" fillId="8" borderId="17" xfId="0" applyFont="1" applyFill="1" applyBorder="1" applyAlignment="1">
      <alignment horizontal="center"/>
    </xf>
    <xf numFmtId="0" fontId="4" fillId="8" borderId="0" xfId="0" applyFont="1" applyFill="1" applyBorder="1" applyAlignment="1">
      <alignment horizontal="center"/>
    </xf>
    <xf numFmtId="0" fontId="4" fillId="8" borderId="18" xfId="0" applyFont="1" applyFill="1" applyBorder="1" applyAlignment="1">
      <alignment horizontal="center"/>
    </xf>
    <xf numFmtId="0" fontId="0" fillId="8" borderId="17" xfId="0" applyFill="1" applyBorder="1"/>
    <xf numFmtId="0" fontId="0" fillId="8" borderId="0" xfId="0" applyFill="1" applyBorder="1"/>
    <xf numFmtId="0" fontId="0" fillId="8" borderId="18" xfId="0" applyFill="1" applyBorder="1"/>
    <xf numFmtId="0" fontId="7" fillId="8" borderId="6" xfId="0" applyFont="1" applyFill="1" applyBorder="1"/>
    <xf numFmtId="0" fontId="7" fillId="8" borderId="7" xfId="0" applyFont="1" applyFill="1" applyBorder="1"/>
    <xf numFmtId="0" fontId="0" fillId="0" borderId="0" xfId="0" applyFill="1" applyBorder="1"/>
    <xf numFmtId="0" fontId="12" fillId="0" borderId="0" xfId="0" applyFont="1" applyFill="1" applyAlignment="1">
      <alignment horizont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zoomScale="101" zoomScaleNormal="85" workbookViewId="0">
      <selection activeCell="T13" sqref="T13"/>
    </sheetView>
  </sheetViews>
  <sheetFormatPr defaultColWidth="8.7109375" defaultRowHeight="15" x14ac:dyDescent="0.25"/>
  <cols>
    <col min="1" max="1" width="4.42578125" style="7" customWidth="1"/>
    <col min="2" max="2" width="36.5703125" style="7" customWidth="1"/>
    <col min="3" max="3" width="27" style="7" customWidth="1"/>
    <col min="4" max="4" width="10.28515625" style="7" customWidth="1"/>
    <col min="5" max="6" width="11.85546875" style="7" customWidth="1"/>
    <col min="7" max="7" width="8.7109375" style="7"/>
    <col min="8" max="8" width="8.7109375" style="1"/>
    <col min="9" max="9" width="8.7109375" style="7"/>
    <col min="10" max="10" width="11" style="7" bestFit="1" customWidth="1"/>
    <col min="11" max="11" width="12.85546875" style="7" customWidth="1"/>
    <col min="12" max="12" width="11" style="7" customWidth="1"/>
    <col min="13" max="16384" width="8.7109375" style="7"/>
  </cols>
  <sheetData>
    <row r="1" spans="1:12" ht="21" x14ac:dyDescent="0.5">
      <c r="A1" s="100" t="s">
        <v>50</v>
      </c>
      <c r="B1" s="101"/>
      <c r="C1" s="101"/>
      <c r="D1" s="101"/>
      <c r="E1" s="101"/>
      <c r="F1" s="101"/>
      <c r="G1" s="101"/>
      <c r="H1" s="101"/>
      <c r="I1" s="101"/>
      <c r="J1" s="101"/>
      <c r="K1" s="101"/>
      <c r="L1" s="102"/>
    </row>
    <row r="2" spans="1:12" ht="21" x14ac:dyDescent="0.5">
      <c r="A2" s="103" t="s">
        <v>31</v>
      </c>
      <c r="B2" s="104"/>
      <c r="C2" s="104"/>
      <c r="D2" s="104"/>
      <c r="E2" s="104"/>
      <c r="F2" s="104"/>
      <c r="G2" s="104"/>
      <c r="H2" s="104"/>
      <c r="I2" s="104"/>
      <c r="J2" s="104"/>
      <c r="K2" s="104"/>
      <c r="L2" s="105"/>
    </row>
    <row r="3" spans="1:12" thickBot="1" x14ac:dyDescent="0.4">
      <c r="A3" s="106"/>
      <c r="B3" s="107"/>
      <c r="C3" s="107"/>
      <c r="D3" s="107"/>
      <c r="E3" s="107"/>
      <c r="F3" s="107"/>
      <c r="G3" s="107"/>
      <c r="H3" s="107"/>
      <c r="I3" s="107"/>
      <c r="J3" s="107"/>
      <c r="K3" s="107"/>
      <c r="L3" s="108"/>
    </row>
    <row r="4" spans="1:12" ht="15.6" x14ac:dyDescent="0.35">
      <c r="A4" s="109" t="s">
        <v>51</v>
      </c>
      <c r="B4" s="110"/>
      <c r="C4" s="92" t="s">
        <v>52</v>
      </c>
      <c r="D4" s="92"/>
      <c r="E4" s="92"/>
      <c r="F4" s="93"/>
      <c r="G4" s="43"/>
      <c r="H4" s="43"/>
      <c r="I4" s="43"/>
      <c r="J4" s="43"/>
      <c r="K4" s="43"/>
      <c r="L4" s="44"/>
    </row>
    <row r="5" spans="1:12" ht="15.6" x14ac:dyDescent="0.35">
      <c r="A5" s="98" t="s">
        <v>53</v>
      </c>
      <c r="B5" s="99"/>
      <c r="C5" s="94" t="s">
        <v>52</v>
      </c>
      <c r="D5" s="94"/>
      <c r="E5" s="94"/>
      <c r="F5" s="95"/>
      <c r="G5" s="43"/>
      <c r="H5" s="43"/>
      <c r="I5" s="43"/>
      <c r="J5" s="43"/>
      <c r="K5" s="43"/>
      <c r="L5" s="44"/>
    </row>
    <row r="6" spans="1:12" ht="15.6" x14ac:dyDescent="0.35">
      <c r="A6" s="98" t="s">
        <v>54</v>
      </c>
      <c r="B6" s="99"/>
      <c r="C6" s="94" t="s">
        <v>52</v>
      </c>
      <c r="D6" s="94"/>
      <c r="E6" s="94"/>
      <c r="F6" s="95"/>
      <c r="G6" s="43"/>
      <c r="H6" s="43"/>
      <c r="I6" s="43"/>
      <c r="J6" s="43"/>
      <c r="K6" s="43"/>
      <c r="L6" s="44"/>
    </row>
    <row r="7" spans="1:12" ht="15.6" x14ac:dyDescent="0.35">
      <c r="A7" s="98" t="s">
        <v>55</v>
      </c>
      <c r="B7" s="99"/>
      <c r="C7" s="94" t="s">
        <v>52</v>
      </c>
      <c r="D7" s="94"/>
      <c r="E7" s="94"/>
      <c r="F7" s="95"/>
      <c r="G7" s="43"/>
      <c r="H7" s="43"/>
      <c r="I7" s="43"/>
      <c r="J7" s="43"/>
      <c r="K7" s="43"/>
      <c r="L7" s="44"/>
    </row>
    <row r="8" spans="1:12" ht="15.6" x14ac:dyDescent="0.35">
      <c r="A8" s="98" t="s">
        <v>56</v>
      </c>
      <c r="B8" s="99"/>
      <c r="C8" s="94" t="s">
        <v>52</v>
      </c>
      <c r="D8" s="94"/>
      <c r="E8" s="94"/>
      <c r="F8" s="95"/>
      <c r="G8" s="43"/>
      <c r="H8" s="43"/>
      <c r="I8" s="43"/>
      <c r="J8" s="43"/>
      <c r="K8" s="43"/>
      <c r="L8" s="44"/>
    </row>
    <row r="9" spans="1:12" ht="15.95" thickBot="1" x14ac:dyDescent="0.4">
      <c r="A9" s="88" t="s">
        <v>57</v>
      </c>
      <c r="B9" s="89"/>
      <c r="C9" s="96" t="s">
        <v>52</v>
      </c>
      <c r="D9" s="96"/>
      <c r="E9" s="96"/>
      <c r="F9" s="97"/>
      <c r="G9" s="43"/>
      <c r="H9" s="43"/>
      <c r="I9" s="43"/>
      <c r="J9" s="43"/>
      <c r="K9" s="43"/>
      <c r="L9" s="44"/>
    </row>
    <row r="10" spans="1:12" ht="17.100000000000001" x14ac:dyDescent="0.4">
      <c r="A10" s="45" t="s">
        <v>63</v>
      </c>
      <c r="B10" s="27"/>
      <c r="C10" s="27"/>
      <c r="D10" s="27"/>
      <c r="E10" s="27"/>
      <c r="F10" s="16"/>
      <c r="G10" s="16"/>
      <c r="H10" s="16"/>
      <c r="I10" s="16"/>
      <c r="J10" s="16"/>
      <c r="K10" s="16"/>
      <c r="L10" s="46"/>
    </row>
    <row r="11" spans="1:12" ht="30" x14ac:dyDescent="0.25">
      <c r="A11" s="47" t="s">
        <v>0</v>
      </c>
      <c r="B11" s="8" t="s">
        <v>72</v>
      </c>
      <c r="C11" s="8" t="s">
        <v>1</v>
      </c>
      <c r="D11" s="9" t="s">
        <v>20</v>
      </c>
      <c r="E11" s="9" t="s">
        <v>24</v>
      </c>
      <c r="F11" s="9" t="s">
        <v>24</v>
      </c>
      <c r="G11" s="9" t="s">
        <v>13</v>
      </c>
      <c r="H11" s="8" t="s">
        <v>2</v>
      </c>
      <c r="I11" s="8" t="s">
        <v>3</v>
      </c>
      <c r="J11" s="9" t="s">
        <v>4</v>
      </c>
      <c r="K11" s="9" t="s">
        <v>25</v>
      </c>
      <c r="L11" s="48" t="s">
        <v>26</v>
      </c>
    </row>
    <row r="12" spans="1:12" ht="60" x14ac:dyDescent="0.25">
      <c r="A12" s="49">
        <v>1</v>
      </c>
      <c r="B12" s="17" t="s">
        <v>6</v>
      </c>
      <c r="C12" s="17" t="s">
        <v>14</v>
      </c>
      <c r="D12" s="84">
        <v>0</v>
      </c>
      <c r="E12" s="85" t="s">
        <v>36</v>
      </c>
      <c r="F12" s="85" t="s">
        <v>36</v>
      </c>
      <c r="G12" s="21">
        <v>3</v>
      </c>
      <c r="H12" s="22">
        <v>9.1</v>
      </c>
      <c r="I12" s="2">
        <f>D12/G12*H12</f>
        <v>0</v>
      </c>
      <c r="J12" s="3">
        <v>20</v>
      </c>
      <c r="K12" s="25">
        <v>3.03</v>
      </c>
      <c r="L12" s="50">
        <f>K12</f>
        <v>3.03</v>
      </c>
    </row>
    <row r="13" spans="1:12" ht="60" x14ac:dyDescent="0.25">
      <c r="A13" s="49">
        <v>2</v>
      </c>
      <c r="B13" s="17" t="s">
        <v>5</v>
      </c>
      <c r="C13" s="17" t="s">
        <v>15</v>
      </c>
      <c r="D13" s="84">
        <v>0</v>
      </c>
      <c r="E13" s="85" t="s">
        <v>36</v>
      </c>
      <c r="F13" s="85" t="s">
        <v>36</v>
      </c>
      <c r="G13" s="21">
        <v>1</v>
      </c>
      <c r="H13" s="21">
        <v>9.09</v>
      </c>
      <c r="I13" s="2">
        <f t="shared" ref="I13:I29" si="0">D13/G13*H13</f>
        <v>0</v>
      </c>
      <c r="J13" s="3">
        <v>20</v>
      </c>
      <c r="K13" s="25">
        <v>9.09</v>
      </c>
      <c r="L13" s="50">
        <f t="shared" ref="L13:L29" si="1">K13</f>
        <v>9.09</v>
      </c>
    </row>
    <row r="14" spans="1:12" ht="149.44999999999999" customHeight="1" thickBot="1" x14ac:dyDescent="0.3">
      <c r="A14" s="51">
        <v>3</v>
      </c>
      <c r="B14" s="52" t="s">
        <v>21</v>
      </c>
      <c r="C14" s="52" t="s">
        <v>16</v>
      </c>
      <c r="D14" s="64">
        <v>0</v>
      </c>
      <c r="E14" s="86" t="s">
        <v>36</v>
      </c>
      <c r="F14" s="86" t="s">
        <v>36</v>
      </c>
      <c r="G14" s="53">
        <v>1</v>
      </c>
      <c r="H14" s="53">
        <v>9.09</v>
      </c>
      <c r="I14" s="54">
        <f t="shared" si="0"/>
        <v>0</v>
      </c>
      <c r="J14" s="55">
        <v>50</v>
      </c>
      <c r="K14" s="56">
        <v>9.09</v>
      </c>
      <c r="L14" s="57">
        <f t="shared" si="1"/>
        <v>9.09</v>
      </c>
    </row>
    <row r="15" spans="1:12" ht="41.45" customHeight="1" x14ac:dyDescent="0.25">
      <c r="A15" s="58" t="s">
        <v>0</v>
      </c>
      <c r="B15" s="59" t="s">
        <v>72</v>
      </c>
      <c r="C15" s="59" t="s">
        <v>1</v>
      </c>
      <c r="D15" s="60" t="s">
        <v>20</v>
      </c>
      <c r="E15" s="60" t="s">
        <v>24</v>
      </c>
      <c r="F15" s="60" t="s">
        <v>24</v>
      </c>
      <c r="G15" s="60" t="s">
        <v>13</v>
      </c>
      <c r="H15" s="59" t="s">
        <v>2</v>
      </c>
      <c r="I15" s="59" t="s">
        <v>3</v>
      </c>
      <c r="J15" s="60" t="s">
        <v>4</v>
      </c>
      <c r="K15" s="60" t="s">
        <v>25</v>
      </c>
      <c r="L15" s="61" t="s">
        <v>26</v>
      </c>
    </row>
    <row r="16" spans="1:12" ht="182.45" customHeight="1" x14ac:dyDescent="0.25">
      <c r="A16" s="49">
        <v>4</v>
      </c>
      <c r="B16" s="17" t="s">
        <v>7</v>
      </c>
      <c r="C16" s="17" t="s">
        <v>17</v>
      </c>
      <c r="D16" s="84">
        <v>0</v>
      </c>
      <c r="E16" s="85" t="s">
        <v>36</v>
      </c>
      <c r="F16" s="85" t="s">
        <v>36</v>
      </c>
      <c r="G16" s="21">
        <v>3</v>
      </c>
      <c r="H16" s="21">
        <v>9.09</v>
      </c>
      <c r="I16" s="2">
        <f t="shared" si="0"/>
        <v>0</v>
      </c>
      <c r="J16" s="3">
        <v>45</v>
      </c>
      <c r="K16" s="25">
        <v>15.15</v>
      </c>
      <c r="L16" s="50">
        <f t="shared" si="1"/>
        <v>15.15</v>
      </c>
    </row>
    <row r="17" spans="1:12" ht="105" x14ac:dyDescent="0.25">
      <c r="A17" s="49">
        <v>5</v>
      </c>
      <c r="B17" s="17" t="s">
        <v>8</v>
      </c>
      <c r="C17" s="17" t="s">
        <v>88</v>
      </c>
      <c r="D17" s="84">
        <v>0</v>
      </c>
      <c r="E17" s="85" t="s">
        <v>36</v>
      </c>
      <c r="F17" s="85" t="s">
        <v>36</v>
      </c>
      <c r="G17" s="21">
        <v>100</v>
      </c>
      <c r="H17" s="21">
        <v>9.09</v>
      </c>
      <c r="I17" s="2">
        <f t="shared" si="0"/>
        <v>0</v>
      </c>
      <c r="J17" s="3">
        <v>10</v>
      </c>
      <c r="K17" s="25">
        <v>0</v>
      </c>
      <c r="L17" s="50">
        <f t="shared" si="1"/>
        <v>0</v>
      </c>
    </row>
    <row r="18" spans="1:12" ht="120.75" thickBot="1" x14ac:dyDescent="0.3">
      <c r="A18" s="51">
        <v>6</v>
      </c>
      <c r="B18" s="52" t="s">
        <v>9</v>
      </c>
      <c r="C18" s="52" t="s">
        <v>18</v>
      </c>
      <c r="D18" s="64">
        <v>0</v>
      </c>
      <c r="E18" s="86" t="s">
        <v>36</v>
      </c>
      <c r="F18" s="86" t="s">
        <v>36</v>
      </c>
      <c r="G18" s="53">
        <v>3</v>
      </c>
      <c r="H18" s="53">
        <v>9.09</v>
      </c>
      <c r="I18" s="54">
        <f t="shared" si="0"/>
        <v>0</v>
      </c>
      <c r="J18" s="55">
        <v>20</v>
      </c>
      <c r="K18" s="56">
        <v>0</v>
      </c>
      <c r="L18" s="57">
        <f t="shared" si="1"/>
        <v>0</v>
      </c>
    </row>
    <row r="19" spans="1:12" ht="41.45" customHeight="1" x14ac:dyDescent="0.25">
      <c r="A19" s="58" t="s">
        <v>0</v>
      </c>
      <c r="B19" s="59" t="s">
        <v>72</v>
      </c>
      <c r="C19" s="59" t="s">
        <v>1</v>
      </c>
      <c r="D19" s="60" t="s">
        <v>20</v>
      </c>
      <c r="E19" s="60" t="s">
        <v>24</v>
      </c>
      <c r="F19" s="60" t="s">
        <v>24</v>
      </c>
      <c r="G19" s="60" t="s">
        <v>13</v>
      </c>
      <c r="H19" s="59" t="s">
        <v>2</v>
      </c>
      <c r="I19" s="59" t="s">
        <v>3</v>
      </c>
      <c r="J19" s="60" t="s">
        <v>4</v>
      </c>
      <c r="K19" s="60" t="s">
        <v>25</v>
      </c>
      <c r="L19" s="61" t="s">
        <v>26</v>
      </c>
    </row>
    <row r="20" spans="1:12" ht="150" x14ac:dyDescent="0.25">
      <c r="A20" s="49">
        <v>7</v>
      </c>
      <c r="B20" s="17" t="s">
        <v>10</v>
      </c>
      <c r="C20" s="17" t="s">
        <v>19</v>
      </c>
      <c r="D20" s="84">
        <v>0</v>
      </c>
      <c r="E20" s="85" t="s">
        <v>36</v>
      </c>
      <c r="F20" s="85" t="s">
        <v>36</v>
      </c>
      <c r="G20" s="21">
        <v>10</v>
      </c>
      <c r="H20" s="21">
        <v>9.09</v>
      </c>
      <c r="I20" s="2">
        <f t="shared" si="0"/>
        <v>0</v>
      </c>
      <c r="J20" s="3">
        <v>20</v>
      </c>
      <c r="K20" s="25">
        <v>0</v>
      </c>
      <c r="L20" s="50">
        <f t="shared" si="1"/>
        <v>0</v>
      </c>
    </row>
    <row r="21" spans="1:12" ht="138" customHeight="1" x14ac:dyDescent="0.25">
      <c r="A21" s="49">
        <v>8</v>
      </c>
      <c r="B21" s="17" t="s">
        <v>11</v>
      </c>
      <c r="C21" s="17" t="s">
        <v>92</v>
      </c>
      <c r="D21" s="84">
        <v>0</v>
      </c>
      <c r="E21" s="85" t="s">
        <v>36</v>
      </c>
      <c r="F21" s="85" t="s">
        <v>36</v>
      </c>
      <c r="G21" s="21">
        <v>3</v>
      </c>
      <c r="H21" s="21">
        <v>9.09</v>
      </c>
      <c r="I21" s="2">
        <f t="shared" si="0"/>
        <v>0</v>
      </c>
      <c r="J21" s="3">
        <v>20</v>
      </c>
      <c r="K21" s="25">
        <v>0</v>
      </c>
      <c r="L21" s="50">
        <f t="shared" si="1"/>
        <v>0</v>
      </c>
    </row>
    <row r="22" spans="1:12" ht="45" x14ac:dyDescent="0.25">
      <c r="A22" s="49">
        <v>9</v>
      </c>
      <c r="B22" s="17" t="s">
        <v>22</v>
      </c>
      <c r="C22" s="17" t="s">
        <v>40</v>
      </c>
      <c r="D22" s="84">
        <v>0</v>
      </c>
      <c r="E22" s="85" t="s">
        <v>36</v>
      </c>
      <c r="F22" s="85" t="s">
        <v>36</v>
      </c>
      <c r="G22" s="21">
        <v>3.28</v>
      </c>
      <c r="H22" s="21">
        <v>9.09</v>
      </c>
      <c r="I22" s="2">
        <f t="shared" si="0"/>
        <v>0</v>
      </c>
      <c r="J22" s="3">
        <v>10</v>
      </c>
      <c r="K22" s="25">
        <v>0</v>
      </c>
      <c r="L22" s="50">
        <f t="shared" si="1"/>
        <v>0</v>
      </c>
    </row>
    <row r="23" spans="1:12" ht="64.5" customHeight="1" x14ac:dyDescent="0.25">
      <c r="A23" s="62">
        <v>10</v>
      </c>
      <c r="B23" s="18" t="s">
        <v>12</v>
      </c>
      <c r="C23" s="18" t="s">
        <v>23</v>
      </c>
      <c r="D23" s="13">
        <v>0</v>
      </c>
      <c r="E23" s="85" t="s">
        <v>36</v>
      </c>
      <c r="F23" s="85" t="s">
        <v>36</v>
      </c>
      <c r="G23" s="23">
        <v>94</v>
      </c>
      <c r="H23" s="21">
        <v>9.09</v>
      </c>
      <c r="I23" s="2">
        <f t="shared" si="0"/>
        <v>0</v>
      </c>
      <c r="J23" s="5">
        <v>10</v>
      </c>
      <c r="K23" s="26">
        <v>0</v>
      </c>
      <c r="L23" s="50">
        <f t="shared" si="1"/>
        <v>0</v>
      </c>
    </row>
    <row r="24" spans="1:12" ht="45" x14ac:dyDescent="0.25">
      <c r="A24" s="62">
        <v>11</v>
      </c>
      <c r="B24" s="18" t="s">
        <v>66</v>
      </c>
      <c r="C24" s="18" t="s">
        <v>90</v>
      </c>
      <c r="D24" s="13">
        <v>9</v>
      </c>
      <c r="E24" s="85" t="s">
        <v>36</v>
      </c>
      <c r="F24" s="85" t="s">
        <v>36</v>
      </c>
      <c r="G24" s="23">
        <v>4</v>
      </c>
      <c r="H24" s="21">
        <v>9.09</v>
      </c>
      <c r="I24" s="2">
        <f t="shared" si="0"/>
        <v>20.452500000000001</v>
      </c>
      <c r="J24" s="5">
        <v>20</v>
      </c>
      <c r="K24" s="26">
        <v>20</v>
      </c>
      <c r="L24" s="50">
        <f t="shared" si="1"/>
        <v>20</v>
      </c>
    </row>
    <row r="25" spans="1:12" x14ac:dyDescent="0.25">
      <c r="A25" s="90" t="s">
        <v>30</v>
      </c>
      <c r="B25" s="91"/>
      <c r="C25" s="18"/>
      <c r="D25" s="13"/>
      <c r="E25" s="4"/>
      <c r="F25" s="6"/>
      <c r="G25" s="23"/>
      <c r="H25" s="21">
        <f>SUM(H12:H24)</f>
        <v>100.00000000000001</v>
      </c>
      <c r="I25" s="11"/>
      <c r="J25" s="12"/>
      <c r="K25" s="15"/>
      <c r="L25" s="63"/>
    </row>
    <row r="26" spans="1:12" ht="45" x14ac:dyDescent="0.25">
      <c r="A26" s="62">
        <v>12</v>
      </c>
      <c r="B26" s="18" t="s">
        <v>27</v>
      </c>
      <c r="C26" s="18" t="s">
        <v>44</v>
      </c>
      <c r="D26" s="13">
        <v>0</v>
      </c>
      <c r="E26" s="85" t="s">
        <v>36</v>
      </c>
      <c r="F26" s="85" t="s">
        <v>36</v>
      </c>
      <c r="G26" s="23">
        <v>4</v>
      </c>
      <c r="H26" s="21">
        <v>8</v>
      </c>
      <c r="I26" s="2">
        <f t="shared" si="0"/>
        <v>0</v>
      </c>
      <c r="J26" s="5">
        <v>20</v>
      </c>
      <c r="K26" s="26">
        <v>0</v>
      </c>
      <c r="L26" s="50">
        <f t="shared" si="1"/>
        <v>0</v>
      </c>
    </row>
    <row r="27" spans="1:12" ht="45.75" thickBot="1" x14ac:dyDescent="0.3">
      <c r="A27" s="51">
        <v>13</v>
      </c>
      <c r="B27" s="52" t="s">
        <v>28</v>
      </c>
      <c r="C27" s="52" t="s">
        <v>29</v>
      </c>
      <c r="D27" s="64">
        <v>0</v>
      </c>
      <c r="E27" s="86" t="s">
        <v>36</v>
      </c>
      <c r="F27" s="86" t="s">
        <v>36</v>
      </c>
      <c r="G27" s="65">
        <v>1</v>
      </c>
      <c r="H27" s="53">
        <v>8</v>
      </c>
      <c r="I27" s="54">
        <f t="shared" si="0"/>
        <v>0</v>
      </c>
      <c r="J27" s="55">
        <v>10</v>
      </c>
      <c r="K27" s="56">
        <v>0</v>
      </c>
      <c r="L27" s="57">
        <f t="shared" si="1"/>
        <v>0</v>
      </c>
    </row>
    <row r="28" spans="1:12" ht="41.45" customHeight="1" x14ac:dyDescent="0.25">
      <c r="A28" s="58" t="s">
        <v>0</v>
      </c>
      <c r="B28" s="59" t="s">
        <v>72</v>
      </c>
      <c r="C28" s="59" t="s">
        <v>1</v>
      </c>
      <c r="D28" s="60" t="s">
        <v>20</v>
      </c>
      <c r="E28" s="60" t="s">
        <v>24</v>
      </c>
      <c r="F28" s="60" t="s">
        <v>24</v>
      </c>
      <c r="G28" s="60" t="s">
        <v>13</v>
      </c>
      <c r="H28" s="59" t="s">
        <v>2</v>
      </c>
      <c r="I28" s="59" t="s">
        <v>3</v>
      </c>
      <c r="J28" s="60" t="s">
        <v>4</v>
      </c>
      <c r="K28" s="60" t="s">
        <v>25</v>
      </c>
      <c r="L28" s="61" t="s">
        <v>26</v>
      </c>
    </row>
    <row r="29" spans="1:12" ht="105" x14ac:dyDescent="0.25">
      <c r="A29" s="62">
        <v>14</v>
      </c>
      <c r="B29" s="19" t="s">
        <v>46</v>
      </c>
      <c r="C29" s="20" t="s">
        <v>47</v>
      </c>
      <c r="D29" s="14">
        <v>0</v>
      </c>
      <c r="E29" s="87" t="s">
        <v>36</v>
      </c>
      <c r="F29" s="87" t="s">
        <v>36</v>
      </c>
      <c r="G29" s="23">
        <v>7</v>
      </c>
      <c r="H29" s="24">
        <v>8</v>
      </c>
      <c r="I29" s="10">
        <f t="shared" si="0"/>
        <v>0</v>
      </c>
      <c r="J29" s="5">
        <v>10</v>
      </c>
      <c r="K29" s="26">
        <v>0</v>
      </c>
      <c r="L29" s="66">
        <f t="shared" si="1"/>
        <v>0</v>
      </c>
    </row>
    <row r="30" spans="1:12" ht="30.95" customHeight="1" thickBot="1" x14ac:dyDescent="0.3">
      <c r="A30" s="67"/>
      <c r="B30" s="68"/>
      <c r="C30" s="68"/>
      <c r="D30" s="72" t="s">
        <v>49</v>
      </c>
      <c r="E30" s="73"/>
      <c r="F30" s="73"/>
      <c r="G30" s="73"/>
      <c r="H30" s="73"/>
      <c r="I30" s="83">
        <f>SUM(I12+I13+I14+I16+I17+I18+I20+I21+I22+I23+I24+I26+I27+I29)</f>
        <v>20.452500000000001</v>
      </c>
      <c r="J30" s="82"/>
      <c r="K30" s="69">
        <f>SUM(K12:K29)</f>
        <v>56.36</v>
      </c>
      <c r="L30" s="70">
        <f>SUM(L12:L29)</f>
        <v>56.36</v>
      </c>
    </row>
    <row r="31" spans="1:12" ht="15.75" thickBot="1" x14ac:dyDescent="0.3"/>
    <row r="32" spans="1:12" ht="15.75" x14ac:dyDescent="0.25">
      <c r="B32" s="39" t="s">
        <v>61</v>
      </c>
      <c r="I32" s="28" t="s">
        <v>64</v>
      </c>
      <c r="J32" s="29"/>
      <c r="K32" s="29"/>
      <c r="L32" s="30"/>
    </row>
    <row r="33" spans="2:12" ht="15.75" x14ac:dyDescent="0.25">
      <c r="B33" s="40" t="s">
        <v>65</v>
      </c>
      <c r="I33" s="31" t="s">
        <v>58</v>
      </c>
      <c r="J33" s="32"/>
      <c r="K33" s="32"/>
      <c r="L33" s="33"/>
    </row>
    <row r="34" spans="2:12" ht="15.75" x14ac:dyDescent="0.25">
      <c r="B34" s="40"/>
      <c r="I34" s="31"/>
      <c r="J34" s="32"/>
      <c r="K34" s="32"/>
      <c r="L34" s="33"/>
    </row>
    <row r="35" spans="2:12" ht="15.75" x14ac:dyDescent="0.25">
      <c r="B35" s="40"/>
      <c r="I35" s="31"/>
      <c r="J35" s="32"/>
      <c r="K35" s="32"/>
      <c r="L35" s="33"/>
    </row>
    <row r="36" spans="2:12" ht="15.75" x14ac:dyDescent="0.25">
      <c r="B36" s="40"/>
      <c r="I36" s="31"/>
      <c r="J36" s="32"/>
      <c r="K36" s="32"/>
      <c r="L36" s="33"/>
    </row>
    <row r="37" spans="2:12" ht="15.75" x14ac:dyDescent="0.25">
      <c r="B37" s="40"/>
      <c r="I37" s="31"/>
      <c r="J37" s="32"/>
      <c r="K37" s="32"/>
      <c r="L37" s="33"/>
    </row>
    <row r="38" spans="2:12" ht="15.75" x14ac:dyDescent="0.25">
      <c r="B38" s="42" t="s">
        <v>59</v>
      </c>
      <c r="I38" s="34" t="s">
        <v>59</v>
      </c>
      <c r="J38" s="35"/>
      <c r="K38" s="35"/>
      <c r="L38" s="33"/>
    </row>
    <row r="39" spans="2:12" ht="16.5" thickBot="1" x14ac:dyDescent="0.3">
      <c r="B39" s="41" t="s">
        <v>62</v>
      </c>
      <c r="I39" s="36" t="s">
        <v>60</v>
      </c>
      <c r="J39" s="37"/>
      <c r="K39" s="37"/>
      <c r="L39" s="38"/>
    </row>
  </sheetData>
  <sheetProtection algorithmName="SHA-512" hashValue="0sqxY7yAKSZ7bcJvoMi1lA0FtAe4SDO2h1BQ/dA31ESlvnlECTJk0v708QVhG+ryu3QwOIB3hrzIfg1ITaQc3A==" saltValue="A+hyc6zuLEVqlbgB4t2cwQ==" spinCount="100000" sheet="1" objects="1" scenarios="1"/>
  <mergeCells count="16">
    <mergeCell ref="A1:L1"/>
    <mergeCell ref="A2:L2"/>
    <mergeCell ref="A3:L3"/>
    <mergeCell ref="A4:B4"/>
    <mergeCell ref="A5:B5"/>
    <mergeCell ref="A9:B9"/>
    <mergeCell ref="A25:B25"/>
    <mergeCell ref="C4:F4"/>
    <mergeCell ref="C5:F5"/>
    <mergeCell ref="C6:F6"/>
    <mergeCell ref="C7:F7"/>
    <mergeCell ref="C8:F8"/>
    <mergeCell ref="C9:F9"/>
    <mergeCell ref="A6:B6"/>
    <mergeCell ref="A7:B7"/>
    <mergeCell ref="A8:B8"/>
  </mergeCells>
  <pageMargins left="0.7" right="0.7" top="1" bottom="1" header="0.3" footer="0.3"/>
  <pageSetup paperSize="9" scale="80" orientation="landscape" horizontalDpi="4294967293" verticalDpi="300" r:id="rId1"/>
  <rowBreaks count="3" manualBreakCount="3">
    <brk id="14" max="16383" man="1"/>
    <brk id="18" max="16383" man="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0" zoomScale="115" zoomScaleNormal="115" workbookViewId="0">
      <selection activeCell="C10" sqref="C10"/>
    </sheetView>
  </sheetViews>
  <sheetFormatPr defaultColWidth="8.7109375" defaultRowHeight="15" x14ac:dyDescent="0.25"/>
  <cols>
    <col min="1" max="1" width="5.28515625" style="74" customWidth="1"/>
    <col min="2" max="2" width="23.140625" style="74" customWidth="1"/>
    <col min="3" max="3" width="26.7109375" style="74" customWidth="1"/>
    <col min="4" max="4" width="9.7109375" style="74" customWidth="1"/>
    <col min="5" max="5" width="9.85546875" style="74" customWidth="1"/>
    <col min="6" max="6" width="36.5703125" style="74" customWidth="1"/>
    <col min="7" max="16384" width="8.7109375" style="74"/>
  </cols>
  <sheetData>
    <row r="1" spans="1:6" ht="18.600000000000001" x14ac:dyDescent="0.45">
      <c r="A1" s="112" t="s">
        <v>76</v>
      </c>
      <c r="B1" s="112"/>
      <c r="C1" s="112"/>
      <c r="D1" s="112"/>
      <c r="E1" s="112"/>
      <c r="F1" s="112"/>
    </row>
    <row r="2" spans="1:6" ht="18.600000000000001" x14ac:dyDescent="0.45">
      <c r="A2" s="112" t="s">
        <v>31</v>
      </c>
      <c r="B2" s="112"/>
      <c r="C2" s="112"/>
      <c r="D2" s="112"/>
      <c r="E2" s="112"/>
      <c r="F2" s="112"/>
    </row>
    <row r="4" spans="1:6" ht="14.45" x14ac:dyDescent="0.35">
      <c r="A4" s="75" t="s">
        <v>75</v>
      </c>
    </row>
    <row r="5" spans="1:6" ht="14.45" x14ac:dyDescent="0.35">
      <c r="A5" s="75" t="s">
        <v>74</v>
      </c>
    </row>
    <row r="6" spans="1:6" ht="5.45" customHeight="1" x14ac:dyDescent="0.35"/>
    <row r="7" spans="1:6" ht="30.95" x14ac:dyDescent="0.35">
      <c r="A7" s="76" t="s">
        <v>67</v>
      </c>
      <c r="B7" s="76" t="s">
        <v>71</v>
      </c>
      <c r="C7" s="76" t="s">
        <v>68</v>
      </c>
      <c r="D7" s="77" t="s">
        <v>73</v>
      </c>
      <c r="E7" s="76" t="s">
        <v>70</v>
      </c>
      <c r="F7" s="76" t="s">
        <v>69</v>
      </c>
    </row>
    <row r="8" spans="1:6" ht="180" customHeight="1" x14ac:dyDescent="0.35">
      <c r="A8" s="78">
        <v>1</v>
      </c>
      <c r="B8" s="79" t="s">
        <v>6</v>
      </c>
      <c r="C8" s="79" t="s">
        <v>14</v>
      </c>
      <c r="D8" s="80">
        <v>3</v>
      </c>
      <c r="E8" s="81">
        <v>9.1</v>
      </c>
      <c r="F8" s="79" t="s">
        <v>33</v>
      </c>
    </row>
    <row r="9" spans="1:6" ht="89.1" customHeight="1" x14ac:dyDescent="0.35">
      <c r="A9" s="78">
        <v>2</v>
      </c>
      <c r="B9" s="79" t="s">
        <v>5</v>
      </c>
      <c r="C9" s="79" t="s">
        <v>15</v>
      </c>
      <c r="D9" s="80">
        <v>1</v>
      </c>
      <c r="E9" s="80">
        <v>9.09</v>
      </c>
      <c r="F9" s="79" t="s">
        <v>32</v>
      </c>
    </row>
    <row r="10" spans="1:6" ht="218.1" customHeight="1" x14ac:dyDescent="0.35">
      <c r="A10" s="78">
        <v>3</v>
      </c>
      <c r="B10" s="79" t="s">
        <v>21</v>
      </c>
      <c r="C10" s="79" t="s">
        <v>16</v>
      </c>
      <c r="D10" s="80">
        <v>1</v>
      </c>
      <c r="E10" s="80">
        <v>9.09</v>
      </c>
      <c r="F10" s="79" t="s">
        <v>93</v>
      </c>
    </row>
    <row r="11" spans="1:6" ht="180" x14ac:dyDescent="0.25">
      <c r="A11" s="78">
        <v>4</v>
      </c>
      <c r="B11" s="79" t="s">
        <v>7</v>
      </c>
      <c r="C11" s="79" t="s">
        <v>17</v>
      </c>
      <c r="D11" s="80">
        <v>3</v>
      </c>
      <c r="E11" s="80">
        <v>9.09</v>
      </c>
      <c r="F11" s="79" t="s">
        <v>34</v>
      </c>
    </row>
    <row r="12" spans="1:6" ht="105" x14ac:dyDescent="0.25">
      <c r="A12" s="78">
        <v>5</v>
      </c>
      <c r="B12" s="79" t="s">
        <v>8</v>
      </c>
      <c r="C12" s="79" t="s">
        <v>88</v>
      </c>
      <c r="D12" s="80">
        <v>100</v>
      </c>
      <c r="E12" s="80">
        <v>9.09</v>
      </c>
      <c r="F12" s="79" t="s">
        <v>35</v>
      </c>
    </row>
    <row r="13" spans="1:6" ht="31.5" x14ac:dyDescent="0.25">
      <c r="A13" s="76" t="s">
        <v>67</v>
      </c>
      <c r="B13" s="76" t="s">
        <v>71</v>
      </c>
      <c r="C13" s="76" t="s">
        <v>68</v>
      </c>
      <c r="D13" s="77" t="s">
        <v>73</v>
      </c>
      <c r="E13" s="76" t="s">
        <v>70</v>
      </c>
      <c r="F13" s="76" t="s">
        <v>69</v>
      </c>
    </row>
    <row r="14" spans="1:6" ht="120" x14ac:dyDescent="0.25">
      <c r="A14" s="78">
        <v>6</v>
      </c>
      <c r="B14" s="79" t="s">
        <v>9</v>
      </c>
      <c r="C14" s="79" t="s">
        <v>18</v>
      </c>
      <c r="D14" s="80">
        <v>3</v>
      </c>
      <c r="E14" s="80">
        <v>9.09</v>
      </c>
      <c r="F14" s="79" t="s">
        <v>37</v>
      </c>
    </row>
    <row r="15" spans="1:6" ht="150" x14ac:dyDescent="0.25">
      <c r="A15" s="78">
        <v>7</v>
      </c>
      <c r="B15" s="79" t="s">
        <v>10</v>
      </c>
      <c r="C15" s="79" t="s">
        <v>19</v>
      </c>
      <c r="D15" s="80">
        <v>10</v>
      </c>
      <c r="E15" s="80">
        <v>9.09</v>
      </c>
      <c r="F15" s="79" t="s">
        <v>38</v>
      </c>
    </row>
    <row r="16" spans="1:6" ht="135" customHeight="1" x14ac:dyDescent="0.25">
      <c r="A16" s="78">
        <v>8</v>
      </c>
      <c r="B16" s="79" t="s">
        <v>11</v>
      </c>
      <c r="C16" s="79" t="s">
        <v>92</v>
      </c>
      <c r="D16" s="80">
        <v>3</v>
      </c>
      <c r="E16" s="80">
        <v>9.09</v>
      </c>
      <c r="F16" s="79" t="s">
        <v>39</v>
      </c>
    </row>
    <row r="17" spans="1:6" ht="75" x14ac:dyDescent="0.25">
      <c r="A17" s="78">
        <v>9</v>
      </c>
      <c r="B17" s="79" t="s">
        <v>22</v>
      </c>
      <c r="C17" s="79" t="s">
        <v>40</v>
      </c>
      <c r="D17" s="80">
        <v>3.28</v>
      </c>
      <c r="E17" s="80">
        <v>9.09</v>
      </c>
      <c r="F17" s="79" t="s">
        <v>42</v>
      </c>
    </row>
    <row r="18" spans="1:6" ht="75" x14ac:dyDescent="0.25">
      <c r="A18" s="78">
        <v>10</v>
      </c>
      <c r="B18" s="79" t="s">
        <v>12</v>
      </c>
      <c r="C18" s="79" t="s">
        <v>23</v>
      </c>
      <c r="D18" s="81">
        <v>94</v>
      </c>
      <c r="E18" s="80">
        <v>9.09</v>
      </c>
      <c r="F18" s="79" t="s">
        <v>41</v>
      </c>
    </row>
    <row r="19" spans="1:6" ht="60" x14ac:dyDescent="0.25">
      <c r="A19" s="78">
        <v>11</v>
      </c>
      <c r="B19" s="79" t="s">
        <v>66</v>
      </c>
      <c r="C19" s="79" t="s">
        <v>90</v>
      </c>
      <c r="D19" s="81">
        <v>4</v>
      </c>
      <c r="E19" s="80">
        <v>9.09</v>
      </c>
      <c r="F19" s="79" t="s">
        <v>43</v>
      </c>
    </row>
    <row r="20" spans="1:6" ht="75" x14ac:dyDescent="0.25">
      <c r="A20" s="78">
        <v>12</v>
      </c>
      <c r="B20" s="79" t="s">
        <v>27</v>
      </c>
      <c r="C20" s="79" t="s">
        <v>91</v>
      </c>
      <c r="D20" s="81">
        <v>4</v>
      </c>
      <c r="E20" s="80">
        <v>8</v>
      </c>
      <c r="F20" s="79" t="s">
        <v>45</v>
      </c>
    </row>
    <row r="21" spans="1:6" ht="60" x14ac:dyDescent="0.25">
      <c r="A21" s="78">
        <v>13</v>
      </c>
      <c r="B21" s="79" t="s">
        <v>28</v>
      </c>
      <c r="C21" s="79" t="s">
        <v>29</v>
      </c>
      <c r="D21" s="81">
        <v>1</v>
      </c>
      <c r="E21" s="80">
        <v>8</v>
      </c>
      <c r="F21" s="79" t="s">
        <v>80</v>
      </c>
    </row>
    <row r="22" spans="1:6" ht="105" x14ac:dyDescent="0.25">
      <c r="A22" s="78">
        <v>14</v>
      </c>
      <c r="B22" s="79" t="s">
        <v>46</v>
      </c>
      <c r="C22" s="79" t="s">
        <v>47</v>
      </c>
      <c r="D22" s="81">
        <v>7</v>
      </c>
      <c r="E22" s="80">
        <v>8</v>
      </c>
      <c r="F22" s="79" t="s">
        <v>48</v>
      </c>
    </row>
    <row r="24" spans="1:6" x14ac:dyDescent="0.25">
      <c r="A24" s="74" t="s">
        <v>77</v>
      </c>
    </row>
    <row r="25" spans="1:6" x14ac:dyDescent="0.25">
      <c r="A25" s="71">
        <v>1</v>
      </c>
      <c r="B25" s="113" t="s">
        <v>78</v>
      </c>
      <c r="C25" s="113"/>
      <c r="D25" s="113"/>
      <c r="E25" s="113"/>
      <c r="F25" s="113"/>
    </row>
    <row r="26" spans="1:6" x14ac:dyDescent="0.25">
      <c r="A26" s="71">
        <v>2</v>
      </c>
      <c r="B26" s="113" t="s">
        <v>79</v>
      </c>
      <c r="C26" s="113"/>
      <c r="D26" s="113"/>
      <c r="E26" s="113"/>
      <c r="F26" s="113"/>
    </row>
    <row r="27" spans="1:6" x14ac:dyDescent="0.25">
      <c r="A27" s="71">
        <v>3</v>
      </c>
      <c r="B27" s="113" t="s">
        <v>81</v>
      </c>
      <c r="C27" s="113"/>
      <c r="D27" s="113"/>
      <c r="E27" s="113"/>
      <c r="F27" s="113"/>
    </row>
    <row r="28" spans="1:6" x14ac:dyDescent="0.25">
      <c r="B28" s="111" t="s">
        <v>82</v>
      </c>
      <c r="C28" s="111"/>
      <c r="D28" s="111"/>
      <c r="E28" s="111"/>
      <c r="F28" s="111"/>
    </row>
    <row r="29" spans="1:6" x14ac:dyDescent="0.25">
      <c r="A29" s="71">
        <v>4</v>
      </c>
      <c r="B29" s="111" t="s">
        <v>86</v>
      </c>
      <c r="C29" s="111"/>
      <c r="D29" s="111"/>
      <c r="E29" s="111"/>
      <c r="F29" s="111"/>
    </row>
    <row r="30" spans="1:6" x14ac:dyDescent="0.25">
      <c r="A30" s="71">
        <v>5</v>
      </c>
      <c r="B30" s="111" t="s">
        <v>83</v>
      </c>
      <c r="C30" s="111"/>
      <c r="D30" s="111"/>
      <c r="E30" s="111"/>
      <c r="F30" s="111"/>
    </row>
    <row r="31" spans="1:6" x14ac:dyDescent="0.25">
      <c r="A31" s="71"/>
      <c r="B31" s="111" t="s">
        <v>84</v>
      </c>
      <c r="C31" s="111"/>
      <c r="D31" s="111"/>
      <c r="E31" s="111"/>
      <c r="F31" s="111"/>
    </row>
    <row r="32" spans="1:6" x14ac:dyDescent="0.25">
      <c r="A32" s="71">
        <v>6</v>
      </c>
      <c r="B32" s="111" t="s">
        <v>85</v>
      </c>
      <c r="C32" s="111"/>
      <c r="D32" s="111"/>
      <c r="E32" s="111"/>
      <c r="F32" s="111"/>
    </row>
    <row r="33" spans="1:6" x14ac:dyDescent="0.25">
      <c r="A33" s="71">
        <v>7</v>
      </c>
      <c r="B33" s="111" t="s">
        <v>87</v>
      </c>
      <c r="C33" s="111"/>
      <c r="D33" s="111"/>
      <c r="E33" s="111"/>
      <c r="F33" s="111"/>
    </row>
    <row r="34" spans="1:6" x14ac:dyDescent="0.25">
      <c r="A34" s="71">
        <v>8</v>
      </c>
      <c r="B34" s="74" t="s">
        <v>89</v>
      </c>
    </row>
  </sheetData>
  <sheetProtection algorithmName="SHA-512" hashValue="AEcih1KDG1gpVd2PMB3vekkhdj4cYmSLsM4Dfysdp5C0uX6JAag57ahmvAd1Kci7SQweEogi3Ntp0rki7seT6Q==" saltValue="pBRtsvCz5OkluqmkMqMCZw==" spinCount="100000" sheet="1" objects="1" scenarios="1"/>
  <mergeCells count="11">
    <mergeCell ref="A1:F1"/>
    <mergeCell ref="A2:F2"/>
    <mergeCell ref="B25:F25"/>
    <mergeCell ref="B26:F26"/>
    <mergeCell ref="B27:F27"/>
    <mergeCell ref="B33:F33"/>
    <mergeCell ref="B28:F28"/>
    <mergeCell ref="B30:F30"/>
    <mergeCell ref="B31:F31"/>
    <mergeCell ref="B32:F32"/>
    <mergeCell ref="B29:F29"/>
  </mergeCells>
  <pageMargins left="0.7" right="0.7" top="0.75" bottom="0.75" header="0.3" footer="0.3"/>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Perhitungan KED</vt:lpstr>
      <vt:lpstr>Pedoman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2020-10-07T02:19:34Z</cp:lastPrinted>
  <dcterms:created xsi:type="dcterms:W3CDTF">2020-06-12T02:53:30Z</dcterms:created>
  <dcterms:modified xsi:type="dcterms:W3CDTF">2020-10-20T03:20:52Z</dcterms:modified>
</cp:coreProperties>
</file>